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0" windowWidth="12120" windowHeight="8775" activeTab="0"/>
  </bookViews>
  <sheets>
    <sheet name=" Wedding Budget Calculator " sheetId="1" r:id="rId1"/>
  </sheets>
  <definedNames>
    <definedName name="_xlnm.Print_Area" localSheetId="0">' Wedding Budget Calculator '!$A$1:$M$59</definedName>
  </definedNames>
  <calcPr fullCalcOnLoad="1"/>
</workbook>
</file>

<file path=xl/sharedStrings.xml><?xml version="1.0" encoding="utf-8"?>
<sst xmlns="http://schemas.openxmlformats.org/spreadsheetml/2006/main" count="112" uniqueCount="79">
  <si>
    <t>Food</t>
  </si>
  <si>
    <t>Shoes</t>
  </si>
  <si>
    <t>Engagement ring</t>
  </si>
  <si>
    <t>Wedding rings</t>
  </si>
  <si>
    <t>Bridesmaids dresses</t>
  </si>
  <si>
    <t>Contingency</t>
  </si>
  <si>
    <t>Paid</t>
  </si>
  <si>
    <t>Expense</t>
  </si>
  <si>
    <t>Outstanding</t>
  </si>
  <si>
    <t>Premarriage course</t>
  </si>
  <si>
    <t>Wedding dress</t>
  </si>
  <si>
    <t>Brides hairpiece</t>
  </si>
  <si>
    <t>Brides shoes</t>
  </si>
  <si>
    <t>Brides jewellery</t>
  </si>
  <si>
    <t>Bridesmaids shoes</t>
  </si>
  <si>
    <t>Bridesmaids jewellery</t>
  </si>
  <si>
    <t>Photographer and album</t>
  </si>
  <si>
    <t>Videoographer</t>
  </si>
  <si>
    <t>Church music</t>
  </si>
  <si>
    <t>Reception music</t>
  </si>
  <si>
    <t>Wedding band</t>
  </si>
  <si>
    <t>Wedding D.J.</t>
  </si>
  <si>
    <t>Bridesmaids gifts</t>
  </si>
  <si>
    <t>Bridesmaids</t>
  </si>
  <si>
    <t>No. persons</t>
  </si>
  <si>
    <t>Bottles</t>
  </si>
  <si>
    <t>Wedding car</t>
  </si>
  <si>
    <t>Priest donation</t>
  </si>
  <si>
    <t>Wedding flowers</t>
  </si>
  <si>
    <t>Wedding preparation</t>
  </si>
  <si>
    <t>Bridegroom</t>
  </si>
  <si>
    <t>Wedding tuxedos</t>
  </si>
  <si>
    <t>Groomsmens gifts</t>
  </si>
  <si>
    <t>Loan</t>
  </si>
  <si>
    <t>Loan value</t>
  </si>
  <si>
    <t>Interest rate</t>
  </si>
  <si>
    <t>Savings</t>
  </si>
  <si>
    <t>Other</t>
  </si>
  <si>
    <t>Wedding candle</t>
  </si>
  <si>
    <t>Mass booklets</t>
  </si>
  <si>
    <t>Wedding favours</t>
  </si>
  <si>
    <t>Dress alterations</t>
  </si>
  <si>
    <t>Thank you cards</t>
  </si>
  <si>
    <t>Bride</t>
  </si>
  <si>
    <t>Makeup and hair  - wedding day</t>
  </si>
  <si>
    <t>Makeup and hair  - trials</t>
  </si>
  <si>
    <t>Wedding invites &amp; RSVP</t>
  </si>
  <si>
    <t>Pre-reception</t>
  </si>
  <si>
    <t>Hotel Meal</t>
  </si>
  <si>
    <t>Wedding meal</t>
  </si>
  <si>
    <t>Afters</t>
  </si>
  <si>
    <t>Refreshments (Teas /Coffees)</t>
  </si>
  <si>
    <t>Food (Sandwiches etc)</t>
  </si>
  <si>
    <t>Open Toast</t>
  </si>
  <si>
    <t>Bridal Party</t>
  </si>
  <si>
    <t>Ceremony and Reception</t>
  </si>
  <si>
    <t>Meal Charges</t>
  </si>
  <si>
    <t>Others</t>
  </si>
  <si>
    <t>Next Day Expenses</t>
  </si>
  <si>
    <t>Wedding Expenses budget</t>
  </si>
  <si>
    <t>Per person</t>
  </si>
  <si>
    <t>Loan term (years)</t>
  </si>
  <si>
    <t>Summary</t>
  </si>
  <si>
    <t>Total Wedding Expenses</t>
  </si>
  <si>
    <t>Honeymoon</t>
  </si>
  <si>
    <t>Flights</t>
  </si>
  <si>
    <t>Hotels</t>
  </si>
  <si>
    <t>Loan Repayments Calculation</t>
  </si>
  <si>
    <t>Wedding funds calculation</t>
  </si>
  <si>
    <t>Repayments per year</t>
  </si>
  <si>
    <t>Repayments per month</t>
  </si>
  <si>
    <t>Total Summary</t>
  </si>
  <si>
    <t>Total Repayments</t>
  </si>
  <si>
    <t>Wine - Red</t>
  </si>
  <si>
    <t>Wine - White</t>
  </si>
  <si>
    <t xml:space="preserve">Civil Wedding Registry  </t>
  </si>
  <si>
    <t>$ per bottle</t>
  </si>
  <si>
    <t>Refreshments (alcohol, tea, coffee etc)</t>
  </si>
  <si>
    <t xml:space="preserve">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</si>
</sst>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.00_);[Red]\(&quot;$&quot;#,##0.00\)"/>
    <numFmt numFmtId="177" formatCode="&quot;€&quot;#,##0.0_);[Red]\(&quot;$&quot;#,##0.0\)"/>
    <numFmt numFmtId="178" formatCode="&quot;€&quot;#,##0_);[Red]\(&quot;$&quot;#,##0\)"/>
    <numFmt numFmtId="179" formatCode="&quot;€&quot;#,##0_);[Red]\(&quot;€&quot;#,##0\)"/>
    <numFmt numFmtId="180" formatCode="&quot;€&quot;#,##0.00_);[Red]\(&quot;€&quot;#,##0.00\)"/>
    <numFmt numFmtId="181" formatCode="&quot;€&quot;#,##0.0_);[Red]\(&quot;€&quot;#,##0.0\)"/>
    <numFmt numFmtId="182" formatCode="0.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?_);_(@_)"/>
    <numFmt numFmtId="188" formatCode="_(* #,##0_);_(* \(#,##0\);_(* &quot;-&quot;??_);_(@_)"/>
    <numFmt numFmtId="189" formatCode="&quot;€&quot;#,##0.000_);[Red]\(&quot;€&quot;#,##0.000\)"/>
    <numFmt numFmtId="190" formatCode="&quot;€&quot;#,##0.0000_);[Red]\(&quot;€&quot;#,##0.0000\)"/>
    <numFmt numFmtId="191" formatCode="[$-409]dddd\,\ mmmm\ dd\,\ yyyy"/>
    <numFmt numFmtId="192" formatCode="[$-409]h:mm:ss\ AM/PM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vertAlign val="superscript"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medium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medium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medium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44"/>
      </bottom>
    </border>
    <border>
      <left style="thin">
        <color indexed="44"/>
      </left>
      <right style="medium">
        <color indexed="44"/>
      </right>
      <top style="thin">
        <color indexed="44"/>
      </top>
      <bottom style="medium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medium">
        <color indexed="44"/>
      </right>
      <top>
        <color indexed="63"/>
      </top>
      <bottom style="thin">
        <color indexed="44"/>
      </bottom>
    </border>
    <border>
      <left style="medium">
        <color indexed="44"/>
      </left>
      <right style="thin">
        <color indexed="44"/>
      </right>
      <top style="thin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thin">
        <color indexed="44"/>
      </left>
      <right style="medium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44"/>
      </left>
      <right style="medium">
        <color indexed="44"/>
      </right>
      <top style="thin"/>
      <bottom style="thin"/>
    </border>
    <border>
      <left style="thin">
        <color indexed="44"/>
      </left>
      <right style="thin">
        <color indexed="44"/>
      </right>
      <top style="thin"/>
      <bottom style="double"/>
    </border>
    <border>
      <left style="thin">
        <color indexed="44"/>
      </left>
      <right style="medium">
        <color indexed="44"/>
      </right>
      <top style="thin"/>
      <bottom style="double"/>
    </border>
    <border>
      <left style="medium">
        <color indexed="44"/>
      </left>
      <right style="medium">
        <color indexed="44"/>
      </right>
      <top style="thin"/>
      <bottom style="double"/>
    </border>
    <border>
      <left style="medium">
        <color indexed="44"/>
      </left>
      <right>
        <color indexed="63"/>
      </right>
      <top style="thin"/>
      <bottom style="double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0" fontId="4" fillId="33" borderId="10" xfId="59" applyNumberFormat="1" applyFont="1" applyFill="1" applyBorder="1" applyAlignment="1" applyProtection="1">
      <alignment horizontal="right" vertical="center" indent="1"/>
      <protection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6" fillId="0" borderId="16" xfId="0" applyFont="1" applyBorder="1" applyAlignment="1">
      <alignment horizontal="left" vertical="top" indent="1"/>
    </xf>
    <xf numFmtId="0" fontId="4" fillId="0" borderId="16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left" vertical="top" indent="1"/>
    </xf>
    <xf numFmtId="0" fontId="8" fillId="0" borderId="15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0" fontId="5" fillId="34" borderId="21" xfId="0" applyFont="1" applyFill="1" applyBorder="1" applyAlignment="1">
      <alignment horizontal="left" vertical="center" indent="1"/>
    </xf>
    <xf numFmtId="0" fontId="5" fillId="34" borderId="22" xfId="0" applyFont="1" applyFill="1" applyBorder="1" applyAlignment="1">
      <alignment horizontal="left" vertical="center" indent="1"/>
    </xf>
    <xf numFmtId="0" fontId="5" fillId="34" borderId="23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9" fillId="33" borderId="16" xfId="0" applyFont="1" applyFill="1" applyBorder="1" applyAlignment="1">
      <alignment horizontal="right" vertical="center" inden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179" fontId="4" fillId="0" borderId="14" xfId="0" applyNumberFormat="1" applyFont="1" applyFill="1" applyBorder="1" applyAlignment="1" applyProtection="1">
      <alignment horizontal="right" vertical="center" indent="1"/>
      <protection/>
    </xf>
    <xf numFmtId="179" fontId="4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14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34" borderId="3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6" fontId="4" fillId="33" borderId="39" xfId="0" applyNumberFormat="1" applyFont="1" applyFill="1" applyBorder="1" applyAlignment="1" applyProtection="1">
      <alignment horizontal="right" vertical="center" indent="1"/>
      <protection/>
    </xf>
    <xf numFmtId="6" fontId="4" fillId="33" borderId="40" xfId="0" applyNumberFormat="1" applyFont="1" applyFill="1" applyBorder="1" applyAlignment="1" applyProtection="1">
      <alignment horizontal="right" vertical="center" indent="1"/>
      <protection/>
    </xf>
    <xf numFmtId="6" fontId="4" fillId="0" borderId="14" xfId="0" applyNumberFormat="1" applyFont="1" applyFill="1" applyBorder="1" applyAlignment="1" applyProtection="1">
      <alignment horizontal="right" vertical="center" indent="1"/>
      <protection/>
    </xf>
    <xf numFmtId="6" fontId="4" fillId="0" borderId="27" xfId="0" applyNumberFormat="1" applyFont="1" applyFill="1" applyBorder="1" applyAlignment="1" applyProtection="1">
      <alignment horizontal="right" vertical="center" indent="1"/>
      <protection/>
    </xf>
    <xf numFmtId="6" fontId="4" fillId="33" borderId="16" xfId="0" applyNumberFormat="1" applyFont="1" applyFill="1" applyBorder="1" applyAlignment="1" applyProtection="1">
      <alignment horizontal="right" vertical="center" indent="1"/>
      <protection/>
    </xf>
    <xf numFmtId="6" fontId="4" fillId="33" borderId="17" xfId="0" applyNumberFormat="1" applyFont="1" applyFill="1" applyBorder="1" applyAlignment="1" applyProtection="1">
      <alignment horizontal="right" vertical="center" indent="1"/>
      <protection/>
    </xf>
    <xf numFmtId="6" fontId="4" fillId="33" borderId="41" xfId="0" applyNumberFormat="1" applyFont="1" applyFill="1" applyBorder="1" applyAlignment="1" applyProtection="1">
      <alignment horizontal="right" vertical="center" indent="1"/>
      <protection/>
    </xf>
    <xf numFmtId="6" fontId="4" fillId="33" borderId="42" xfId="0" applyNumberFormat="1" applyFont="1" applyFill="1" applyBorder="1" applyAlignment="1" applyProtection="1">
      <alignment horizontal="right" vertical="center" indent="1"/>
      <protection/>
    </xf>
    <xf numFmtId="6" fontId="9" fillId="33" borderId="16" xfId="0" applyNumberFormat="1" applyFont="1" applyFill="1" applyBorder="1" applyAlignment="1" applyProtection="1">
      <alignment horizontal="right" vertical="center" indent="1"/>
      <protection/>
    </xf>
    <xf numFmtId="6" fontId="4" fillId="33" borderId="36" xfId="0" applyNumberFormat="1" applyFont="1" applyFill="1" applyBorder="1" applyAlignment="1" applyProtection="1">
      <alignment horizontal="right" vertical="center" indent="1"/>
      <protection/>
    </xf>
    <xf numFmtId="6" fontId="5" fillId="33" borderId="43" xfId="0" applyNumberFormat="1" applyFont="1" applyFill="1" applyBorder="1" applyAlignment="1" applyProtection="1">
      <alignment horizontal="center" vertical="center"/>
      <protection/>
    </xf>
    <xf numFmtId="6" fontId="5" fillId="33" borderId="44" xfId="0" applyNumberFormat="1" applyFont="1" applyFill="1" applyBorder="1" applyAlignment="1" applyProtection="1">
      <alignment horizontal="center" vertical="center"/>
      <protection/>
    </xf>
    <xf numFmtId="6" fontId="4" fillId="0" borderId="32" xfId="0" applyNumberFormat="1" applyFont="1" applyFill="1" applyBorder="1" applyAlignment="1" applyProtection="1">
      <alignment horizontal="right" vertical="center" indent="1"/>
      <protection/>
    </xf>
    <xf numFmtId="6" fontId="4" fillId="33" borderId="11" xfId="0" applyNumberFormat="1" applyFont="1" applyFill="1" applyBorder="1" applyAlignment="1" applyProtection="1">
      <alignment horizontal="right" vertical="center" indent="1"/>
      <protection/>
    </xf>
    <xf numFmtId="6" fontId="4" fillId="33" borderId="10" xfId="0" applyNumberFormat="1" applyFont="1" applyFill="1" applyBorder="1" applyAlignment="1" applyProtection="1">
      <alignment horizontal="right" vertical="center" indent="1"/>
      <protection/>
    </xf>
    <xf numFmtId="6" fontId="4" fillId="33" borderId="24" xfId="0" applyNumberFormat="1" applyFont="1" applyFill="1" applyBorder="1" applyAlignment="1" applyProtection="1">
      <alignment horizontal="right" vertical="center" indent="1"/>
      <protection/>
    </xf>
    <xf numFmtId="6" fontId="5" fillId="33" borderId="45" xfId="0" applyNumberFormat="1" applyFont="1" applyFill="1" applyBorder="1" applyAlignment="1" applyProtection="1">
      <alignment horizontal="right" vertical="center" indent="1"/>
      <protection/>
    </xf>
    <xf numFmtId="6" fontId="5" fillId="33" borderId="46" xfId="0" applyNumberFormat="1" applyFont="1" applyFill="1" applyBorder="1" applyAlignment="1" applyProtection="1">
      <alignment horizontal="right" vertical="center" indent="1"/>
      <protection/>
    </xf>
    <xf numFmtId="6" fontId="5" fillId="33" borderId="10" xfId="0" applyNumberFormat="1" applyFont="1" applyFill="1" applyBorder="1" applyAlignment="1" applyProtection="1">
      <alignment horizontal="right" vertical="center" indent="1"/>
      <protection/>
    </xf>
    <xf numFmtId="6" fontId="5" fillId="33" borderId="12" xfId="0" applyNumberFormat="1" applyFont="1" applyFill="1" applyBorder="1" applyAlignment="1" applyProtection="1">
      <alignment horizontal="right" vertical="center" indent="1"/>
      <protection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wrapText="1"/>
    </xf>
    <xf numFmtId="0" fontId="45" fillId="35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114300</xdr:rowOff>
    </xdr:from>
    <xdr:to>
      <xdr:col>12</xdr:col>
      <xdr:colOff>857250</xdr:colOff>
      <xdr:row>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14300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19050</xdr:rowOff>
    </xdr:from>
    <xdr:to>
      <xdr:col>8</xdr:col>
      <xdr:colOff>542925</xdr:colOff>
      <xdr:row>4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80975"/>
          <a:ext cx="4143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103"/>
  <sheetViews>
    <sheetView tabSelected="1" zoomScaleSheetLayoutView="85" zoomScalePageLayoutView="0" workbookViewId="0" topLeftCell="A1">
      <selection activeCell="S26" sqref="S26"/>
    </sheetView>
  </sheetViews>
  <sheetFormatPr defaultColWidth="9.140625" defaultRowHeight="12.75"/>
  <cols>
    <col min="1" max="1" width="34.00390625" style="0" customWidth="1"/>
    <col min="2" max="2" width="7.57421875" style="0" customWidth="1"/>
    <col min="3" max="3" width="10.00390625" style="0" bestFit="1" customWidth="1"/>
    <col min="4" max="4" width="10.7109375" style="0" customWidth="1"/>
    <col min="5" max="5" width="9.00390625" style="0" bestFit="1" customWidth="1"/>
    <col min="6" max="6" width="13.421875" style="0" customWidth="1"/>
    <col min="7" max="7" width="2.57421875" style="0" customWidth="1"/>
    <col min="8" max="8" width="36.7109375" style="0" customWidth="1"/>
    <col min="9" max="9" width="12.140625" style="0" customWidth="1"/>
    <col min="11" max="11" width="19.57421875" style="0" customWidth="1"/>
    <col min="12" max="12" width="12.57421875" style="0" bestFit="1" customWidth="1"/>
    <col min="13" max="13" width="15.140625" style="0" bestFit="1" customWidth="1"/>
  </cols>
  <sheetData>
    <row r="1" spans="1:13" ht="12.75" customHeigh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43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7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6" ht="13.5" thickBot="1">
      <c r="A6" s="1"/>
      <c r="B6" s="1"/>
      <c r="C6" s="1"/>
      <c r="D6" s="1"/>
      <c r="E6" s="1"/>
      <c r="F6" s="1"/>
    </row>
    <row r="7" spans="1:13" ht="12.75">
      <c r="A7" s="29" t="s">
        <v>59</v>
      </c>
      <c r="B7" s="30"/>
      <c r="C7" s="30"/>
      <c r="D7" s="31" t="s">
        <v>7</v>
      </c>
      <c r="E7" s="31" t="s">
        <v>6</v>
      </c>
      <c r="F7" s="31" t="s">
        <v>8</v>
      </c>
      <c r="G7" s="34"/>
      <c r="H7" s="29" t="s">
        <v>59</v>
      </c>
      <c r="I7" s="30"/>
      <c r="J7" s="30"/>
      <c r="K7" s="31" t="s">
        <v>7</v>
      </c>
      <c r="L7" s="31" t="s">
        <v>6</v>
      </c>
      <c r="M7" s="51" t="s">
        <v>8</v>
      </c>
    </row>
    <row r="8" spans="1:13" s="2" customFormat="1" ht="14.25">
      <c r="A8" s="12" t="s">
        <v>29</v>
      </c>
      <c r="B8" s="13"/>
      <c r="C8" s="13"/>
      <c r="D8" s="59"/>
      <c r="E8" s="59"/>
      <c r="F8" s="60">
        <f>IF(D8-E8=0,"",D8-E8)</f>
      </c>
      <c r="G8" s="35"/>
      <c r="H8" s="52" t="s">
        <v>47</v>
      </c>
      <c r="I8" s="19" t="s">
        <v>24</v>
      </c>
      <c r="J8" s="19" t="s">
        <v>60</v>
      </c>
      <c r="K8" s="40"/>
      <c r="L8" s="40"/>
      <c r="M8" s="48"/>
    </row>
    <row r="9" spans="1:13" s="2" customFormat="1" ht="12.75">
      <c r="A9" s="14" t="s">
        <v>75</v>
      </c>
      <c r="B9" s="15"/>
      <c r="C9" s="15"/>
      <c r="D9" s="61"/>
      <c r="E9" s="61"/>
      <c r="F9" s="62">
        <f>IF(D9-E9=0,"",D9-E9)</f>
      </c>
      <c r="G9" s="35"/>
      <c r="H9" s="46" t="s">
        <v>0</v>
      </c>
      <c r="I9" s="33"/>
      <c r="J9" s="65"/>
      <c r="K9" s="61">
        <f>+I9*J9</f>
        <v>0</v>
      </c>
      <c r="L9" s="61"/>
      <c r="M9" s="66">
        <f>IF(K9-L9=0,"",K9-L9)</f>
      </c>
    </row>
    <row r="10" spans="1:13" s="2" customFormat="1" ht="12.75">
      <c r="A10" s="14" t="s">
        <v>9</v>
      </c>
      <c r="B10" s="15"/>
      <c r="C10" s="15"/>
      <c r="D10" s="61"/>
      <c r="E10" s="61"/>
      <c r="F10" s="62">
        <f>IF(D10-E10=0,"",D10-E10)</f>
      </c>
      <c r="G10" s="35"/>
      <c r="H10" s="46" t="s">
        <v>77</v>
      </c>
      <c r="I10" s="33"/>
      <c r="J10" s="65"/>
      <c r="K10" s="61">
        <f>+I10*J10</f>
        <v>0</v>
      </c>
      <c r="L10" s="61"/>
      <c r="M10" s="66">
        <f>IF(K10-L10=0,"",K10-L10)</f>
      </c>
    </row>
    <row r="11" spans="1:13" s="2" customFormat="1" ht="12.75">
      <c r="A11" s="14"/>
      <c r="B11" s="15"/>
      <c r="C11" s="15"/>
      <c r="D11" s="58"/>
      <c r="E11" s="58"/>
      <c r="F11" s="63">
        <f>IF(D11-E11=0,"",D11-E11)</f>
      </c>
      <c r="G11" s="35"/>
      <c r="H11" s="46"/>
      <c r="I11" s="15"/>
      <c r="J11" s="15"/>
      <c r="K11" s="17"/>
      <c r="L11" s="17"/>
      <c r="M11" s="53"/>
    </row>
    <row r="12" spans="1:13" s="2" customFormat="1" ht="14.25">
      <c r="A12" s="14"/>
      <c r="B12" s="15"/>
      <c r="C12" s="15"/>
      <c r="D12" s="57">
        <f>SUM(D9:D11)</f>
        <v>0</v>
      </c>
      <c r="E12" s="57">
        <f>SUM(E9:E11)</f>
        <v>0</v>
      </c>
      <c r="F12" s="64">
        <f>SUM(F9:F11)</f>
        <v>0</v>
      </c>
      <c r="G12" s="35"/>
      <c r="H12" s="52" t="s">
        <v>49</v>
      </c>
      <c r="I12" s="19" t="s">
        <v>24</v>
      </c>
      <c r="J12" s="19" t="s">
        <v>60</v>
      </c>
      <c r="K12" s="17"/>
      <c r="L12" s="17"/>
      <c r="M12" s="53"/>
    </row>
    <row r="13" spans="1:13" s="2" customFormat="1" ht="12.75">
      <c r="A13" s="16" t="s">
        <v>43</v>
      </c>
      <c r="B13" s="15"/>
      <c r="C13" s="15"/>
      <c r="D13" s="38"/>
      <c r="E13" s="38"/>
      <c r="F13" s="39">
        <f aca="true" t="shared" si="0" ref="F13:F22">IF(D13-E13=0,"",D13-E13)</f>
      </c>
      <c r="G13" s="35"/>
      <c r="H13" s="46" t="s">
        <v>48</v>
      </c>
      <c r="I13" s="33"/>
      <c r="J13" s="65"/>
      <c r="K13" s="61">
        <f>+I13*J13</f>
        <v>0</v>
      </c>
      <c r="L13" s="61"/>
      <c r="M13" s="66">
        <f>IF(K13-L13=0,"",K13-L13)</f>
      </c>
    </row>
    <row r="14" spans="1:13" s="2" customFormat="1" ht="12.75">
      <c r="A14" s="14" t="s">
        <v>2</v>
      </c>
      <c r="B14" s="15"/>
      <c r="C14" s="15"/>
      <c r="D14" s="61"/>
      <c r="E14" s="61"/>
      <c r="F14" s="62">
        <f t="shared" si="0"/>
      </c>
      <c r="G14" s="35"/>
      <c r="H14" s="46" t="s">
        <v>53</v>
      </c>
      <c r="I14" s="33"/>
      <c r="J14" s="65"/>
      <c r="K14" s="61">
        <f>+I14*J14</f>
        <v>0</v>
      </c>
      <c r="L14" s="61"/>
      <c r="M14" s="66">
        <f>IF(K14-L14=0,"",K14-L14)</f>
      </c>
    </row>
    <row r="15" spans="1:13" s="2" customFormat="1" ht="14.25">
      <c r="A15" s="14" t="s">
        <v>10</v>
      </c>
      <c r="B15" s="15"/>
      <c r="C15" s="15"/>
      <c r="D15" s="61"/>
      <c r="E15" s="61"/>
      <c r="F15" s="62">
        <f t="shared" si="0"/>
      </c>
      <c r="G15" s="35"/>
      <c r="H15" s="46"/>
      <c r="I15" s="19" t="s">
        <v>25</v>
      </c>
      <c r="J15" s="19" t="s">
        <v>76</v>
      </c>
      <c r="K15" s="17"/>
      <c r="L15" s="17"/>
      <c r="M15" s="53"/>
    </row>
    <row r="16" spans="1:13" s="2" customFormat="1" ht="12.75">
      <c r="A16" s="14" t="s">
        <v>41</v>
      </c>
      <c r="B16" s="15"/>
      <c r="C16" s="15"/>
      <c r="D16" s="61"/>
      <c r="E16" s="61"/>
      <c r="F16" s="62">
        <f t="shared" si="0"/>
      </c>
      <c r="G16" s="35"/>
      <c r="H16" s="46" t="s">
        <v>73</v>
      </c>
      <c r="I16" s="33"/>
      <c r="J16" s="65"/>
      <c r="K16" s="61">
        <f>+I16*J16</f>
        <v>0</v>
      </c>
      <c r="L16" s="61"/>
      <c r="M16" s="66">
        <f>IF(K16-L16=0,"",K16-L16)</f>
      </c>
    </row>
    <row r="17" spans="1:13" s="2" customFormat="1" ht="12.75">
      <c r="A17" s="14" t="s">
        <v>11</v>
      </c>
      <c r="B17" s="15"/>
      <c r="C17" s="15"/>
      <c r="D17" s="61"/>
      <c r="E17" s="61"/>
      <c r="F17" s="62">
        <f t="shared" si="0"/>
      </c>
      <c r="G17" s="35"/>
      <c r="H17" s="46" t="s">
        <v>74</v>
      </c>
      <c r="I17" s="33"/>
      <c r="J17" s="65"/>
      <c r="K17" s="61">
        <f>+I17*J17</f>
        <v>0</v>
      </c>
      <c r="L17" s="61"/>
      <c r="M17" s="66">
        <f>IF(K17-L17=0,"",K17-L17)</f>
      </c>
    </row>
    <row r="18" spans="1:13" s="2" customFormat="1" ht="12.75">
      <c r="A18" s="14" t="s">
        <v>12</v>
      </c>
      <c r="B18" s="15"/>
      <c r="C18" s="15"/>
      <c r="D18" s="61"/>
      <c r="E18" s="61"/>
      <c r="F18" s="62">
        <f t="shared" si="0"/>
      </c>
      <c r="G18" s="35"/>
      <c r="H18" s="46" t="s">
        <v>37</v>
      </c>
      <c r="I18" s="15"/>
      <c r="J18" s="15"/>
      <c r="K18" s="61"/>
      <c r="L18" s="61"/>
      <c r="M18" s="66">
        <f>IF(K18-L18=0,"",K18-L18)</f>
      </c>
    </row>
    <row r="19" spans="1:13" s="2" customFormat="1" ht="12.75">
      <c r="A19" s="14" t="s">
        <v>13</v>
      </c>
      <c r="B19" s="15"/>
      <c r="C19" s="15"/>
      <c r="D19" s="61"/>
      <c r="E19" s="61"/>
      <c r="F19" s="62">
        <f t="shared" si="0"/>
      </c>
      <c r="G19" s="35"/>
      <c r="H19" s="46" t="s">
        <v>37</v>
      </c>
      <c r="I19" s="15"/>
      <c r="J19" s="15"/>
      <c r="K19" s="61"/>
      <c r="L19" s="61"/>
      <c r="M19" s="66">
        <f>IF(K19-L19=0,"",K19-L19)</f>
      </c>
    </row>
    <row r="20" spans="1:13" s="2" customFormat="1" ht="14.25">
      <c r="A20" s="14" t="s">
        <v>45</v>
      </c>
      <c r="B20" s="15"/>
      <c r="C20" s="15"/>
      <c r="D20" s="61"/>
      <c r="E20" s="61"/>
      <c r="F20" s="62">
        <f t="shared" si="0"/>
      </c>
      <c r="G20" s="35"/>
      <c r="H20" s="52" t="s">
        <v>50</v>
      </c>
      <c r="I20" s="19" t="s">
        <v>24</v>
      </c>
      <c r="J20" s="19" t="s">
        <v>60</v>
      </c>
      <c r="K20" s="17"/>
      <c r="L20" s="17"/>
      <c r="M20" s="53"/>
    </row>
    <row r="21" spans="1:13" s="2" customFormat="1" ht="12.75">
      <c r="A21" s="14" t="s">
        <v>44</v>
      </c>
      <c r="B21" s="15"/>
      <c r="C21" s="15"/>
      <c r="D21" s="61"/>
      <c r="E21" s="61"/>
      <c r="F21" s="62">
        <f t="shared" si="0"/>
      </c>
      <c r="G21" s="35"/>
      <c r="H21" s="46" t="s">
        <v>52</v>
      </c>
      <c r="I21" s="33"/>
      <c r="J21" s="65"/>
      <c r="K21" s="61">
        <f>+I21*J21</f>
        <v>0</v>
      </c>
      <c r="L21" s="61"/>
      <c r="M21" s="66">
        <f>IF(K21-L21=0,"",K21-L21)</f>
      </c>
    </row>
    <row r="22" spans="1:13" s="2" customFormat="1" ht="12.75">
      <c r="A22" s="14" t="s">
        <v>37</v>
      </c>
      <c r="B22" s="15"/>
      <c r="C22" s="15"/>
      <c r="D22" s="58"/>
      <c r="E22" s="58"/>
      <c r="F22" s="62">
        <f t="shared" si="0"/>
      </c>
      <c r="G22" s="35"/>
      <c r="H22" s="46" t="s">
        <v>51</v>
      </c>
      <c r="I22" s="33"/>
      <c r="J22" s="65"/>
      <c r="K22" s="61">
        <f>+I22*J22</f>
        <v>0</v>
      </c>
      <c r="L22" s="61"/>
      <c r="M22" s="66">
        <f>IF(K22-L22=0,"",K22-L22)</f>
      </c>
    </row>
    <row r="23" spans="1:13" s="2" customFormat="1" ht="12.75">
      <c r="A23" s="14"/>
      <c r="B23" s="15"/>
      <c r="C23" s="15"/>
      <c r="D23" s="57">
        <f>SUM(D14:D22)</f>
        <v>0</v>
      </c>
      <c r="E23" s="57">
        <f>SUM(E14:E22)</f>
        <v>0</v>
      </c>
      <c r="F23" s="64">
        <f>SUM(F14:F22)</f>
        <v>0</v>
      </c>
      <c r="G23" s="35"/>
      <c r="H23" s="46" t="s">
        <v>37</v>
      </c>
      <c r="I23" s="17"/>
      <c r="J23" s="20"/>
      <c r="K23" s="58"/>
      <c r="L23" s="58"/>
      <c r="M23" s="66">
        <f>IF(K23-L23=0,"",K23-L23)</f>
      </c>
    </row>
    <row r="24" spans="1:13" s="2" customFormat="1" ht="14.25">
      <c r="A24" s="16" t="s">
        <v>23</v>
      </c>
      <c r="B24" s="32" t="s">
        <v>24</v>
      </c>
      <c r="C24" s="19" t="s">
        <v>60</v>
      </c>
      <c r="D24" s="17"/>
      <c r="E24" s="17"/>
      <c r="F24" s="18"/>
      <c r="G24" s="35"/>
      <c r="H24" s="46"/>
      <c r="I24" s="17"/>
      <c r="J24" s="20"/>
      <c r="K24" s="57">
        <f>SUM(K9:K23)</f>
        <v>0</v>
      </c>
      <c r="L24" s="57">
        <f>SUM(L9:L23)</f>
        <v>0</v>
      </c>
      <c r="M24" s="64">
        <f>SUM(M9:M23)</f>
        <v>0</v>
      </c>
    </row>
    <row r="25" spans="1:13" s="2" customFormat="1" ht="12.75">
      <c r="A25" s="14" t="s">
        <v>4</v>
      </c>
      <c r="B25" s="33"/>
      <c r="C25" s="65"/>
      <c r="D25" s="61">
        <f>+B25*C25</f>
        <v>0</v>
      </c>
      <c r="E25" s="61"/>
      <c r="F25" s="62">
        <f aca="true" t="shared" si="1" ref="F25:F31">IF(D25-E25=0,"",D25-E25)</f>
      </c>
      <c r="G25" s="35"/>
      <c r="H25" s="52" t="s">
        <v>57</v>
      </c>
      <c r="I25" s="17"/>
      <c r="J25" s="20"/>
      <c r="K25" s="17"/>
      <c r="L25" s="17"/>
      <c r="M25" s="53"/>
    </row>
    <row r="26" spans="1:13" s="2" customFormat="1" ht="12.75">
      <c r="A26" s="14" t="s">
        <v>41</v>
      </c>
      <c r="B26" s="33"/>
      <c r="C26" s="65"/>
      <c r="D26" s="61">
        <f>+B26*C26</f>
        <v>0</v>
      </c>
      <c r="E26" s="61"/>
      <c r="F26" s="62">
        <f t="shared" si="1"/>
      </c>
      <c r="G26" s="35"/>
      <c r="H26" s="46" t="s">
        <v>5</v>
      </c>
      <c r="I26" s="15"/>
      <c r="J26" s="15"/>
      <c r="K26" s="61"/>
      <c r="L26" s="61"/>
      <c r="M26" s="66">
        <f>IF(K26-L26=0,"",K26-L26)</f>
      </c>
    </row>
    <row r="27" spans="1:13" s="2" customFormat="1" ht="12.75">
      <c r="A27" s="14" t="s">
        <v>14</v>
      </c>
      <c r="B27" s="33"/>
      <c r="C27" s="65"/>
      <c r="D27" s="61">
        <f>+B27*C27</f>
        <v>0</v>
      </c>
      <c r="E27" s="61"/>
      <c r="F27" s="62">
        <f t="shared" si="1"/>
      </c>
      <c r="G27" s="35"/>
      <c r="H27" s="46" t="s">
        <v>58</v>
      </c>
      <c r="I27" s="15"/>
      <c r="J27" s="15"/>
      <c r="K27" s="61"/>
      <c r="L27" s="61"/>
      <c r="M27" s="66">
        <f>IF(K27-L27=0,"",K27-L27)</f>
      </c>
    </row>
    <row r="28" spans="1:13" s="2" customFormat="1" ht="12.75">
      <c r="A28" s="14" t="s">
        <v>15</v>
      </c>
      <c r="B28" s="33"/>
      <c r="C28" s="65"/>
      <c r="D28" s="61">
        <f>+B28*C28</f>
        <v>0</v>
      </c>
      <c r="E28" s="61"/>
      <c r="F28" s="62">
        <f t="shared" si="1"/>
      </c>
      <c r="G28" s="35"/>
      <c r="H28" s="46" t="s">
        <v>37</v>
      </c>
      <c r="I28" s="15"/>
      <c r="J28" s="15"/>
      <c r="K28" s="61"/>
      <c r="L28" s="61"/>
      <c r="M28" s="66">
        <f>IF(K28-L28=0,"",K28-L28)</f>
      </c>
    </row>
    <row r="29" spans="1:13" s="2" customFormat="1" ht="12.75">
      <c r="A29" s="14" t="s">
        <v>22</v>
      </c>
      <c r="B29" s="15"/>
      <c r="C29" s="15"/>
      <c r="D29" s="61"/>
      <c r="E29" s="61"/>
      <c r="F29" s="62">
        <f t="shared" si="1"/>
      </c>
      <c r="G29" s="35"/>
      <c r="H29" s="46" t="s">
        <v>37</v>
      </c>
      <c r="I29" s="15"/>
      <c r="J29" s="15"/>
      <c r="K29" s="61"/>
      <c r="L29" s="61"/>
      <c r="M29" s="66">
        <f>IF(K29-L29=0,"",K29-L29)</f>
      </c>
    </row>
    <row r="30" spans="1:13" s="2" customFormat="1" ht="12.75">
      <c r="A30" s="14" t="s">
        <v>44</v>
      </c>
      <c r="B30" s="15"/>
      <c r="C30" s="15"/>
      <c r="D30" s="61"/>
      <c r="E30" s="61"/>
      <c r="F30" s="62">
        <f t="shared" si="1"/>
      </c>
      <c r="G30" s="35"/>
      <c r="H30" s="46" t="s">
        <v>37</v>
      </c>
      <c r="I30" s="15"/>
      <c r="J30" s="15"/>
      <c r="K30" s="58"/>
      <c r="L30" s="58"/>
      <c r="M30" s="66">
        <f>IF(K30-L30=0,"",K30-L30)</f>
      </c>
    </row>
    <row r="31" spans="1:13" s="2" customFormat="1" ht="12.75">
      <c r="A31" s="14" t="s">
        <v>37</v>
      </c>
      <c r="B31" s="15"/>
      <c r="C31" s="15"/>
      <c r="D31" s="58"/>
      <c r="E31" s="58"/>
      <c r="F31" s="62">
        <f t="shared" si="1"/>
      </c>
      <c r="G31" s="35"/>
      <c r="H31" s="46"/>
      <c r="I31" s="15"/>
      <c r="J31" s="15"/>
      <c r="K31" s="57">
        <f>SUM(K26:K30)</f>
        <v>0</v>
      </c>
      <c r="L31" s="57">
        <f>SUM(L26:L30)</f>
        <v>0</v>
      </c>
      <c r="M31" s="64">
        <f>SUM(M26:M30)</f>
        <v>0</v>
      </c>
    </row>
    <row r="32" spans="1:13" s="2" customFormat="1" ht="12.75">
      <c r="A32" s="14"/>
      <c r="B32" s="15"/>
      <c r="C32" s="15"/>
      <c r="D32" s="57">
        <f>SUM(D25:D31)</f>
        <v>0</v>
      </c>
      <c r="E32" s="57">
        <f>SUM(E25:E31)</f>
        <v>0</v>
      </c>
      <c r="F32" s="57">
        <f>SUM(F25:F31)</f>
        <v>0</v>
      </c>
      <c r="G32" s="35"/>
      <c r="H32" s="46"/>
      <c r="I32" s="15"/>
      <c r="J32" s="15"/>
      <c r="K32" s="40"/>
      <c r="L32" s="40"/>
      <c r="M32" s="48"/>
    </row>
    <row r="33" spans="1:13" s="2" customFormat="1" ht="14.25">
      <c r="A33" s="16" t="s">
        <v>30</v>
      </c>
      <c r="B33" s="32" t="s">
        <v>24</v>
      </c>
      <c r="C33" s="19" t="s">
        <v>60</v>
      </c>
      <c r="D33" s="17"/>
      <c r="E33" s="17"/>
      <c r="F33" s="18"/>
      <c r="G33" s="35"/>
      <c r="H33" s="52" t="s">
        <v>64</v>
      </c>
      <c r="I33" s="17"/>
      <c r="J33" s="20"/>
      <c r="K33" s="17"/>
      <c r="L33" s="17"/>
      <c r="M33" s="53"/>
    </row>
    <row r="34" spans="1:13" s="2" customFormat="1" ht="12.75">
      <c r="A34" s="14" t="s">
        <v>31</v>
      </c>
      <c r="B34" s="33"/>
      <c r="C34" s="65"/>
      <c r="D34" s="61">
        <f>+B34*C34</f>
        <v>0</v>
      </c>
      <c r="E34" s="61"/>
      <c r="F34" s="62">
        <f>IF(D34-E34=0,"",D34-E34)</f>
      </c>
      <c r="G34" s="35"/>
      <c r="H34" s="46" t="s">
        <v>65</v>
      </c>
      <c r="I34" s="15"/>
      <c r="J34" s="15"/>
      <c r="K34" s="61"/>
      <c r="L34" s="61"/>
      <c r="M34" s="66">
        <f>IF(K34-L34=0,"",K34-L34)</f>
      </c>
    </row>
    <row r="35" spans="1:13" s="2" customFormat="1" ht="12.75">
      <c r="A35" s="14" t="s">
        <v>1</v>
      </c>
      <c r="B35" s="33"/>
      <c r="C35" s="65"/>
      <c r="D35" s="61">
        <f>+B35*C35</f>
        <v>0</v>
      </c>
      <c r="E35" s="61"/>
      <c r="F35" s="62">
        <f>IF(D35-E35=0,"",D35-E35)</f>
      </c>
      <c r="G35" s="35"/>
      <c r="H35" s="46" t="s">
        <v>66</v>
      </c>
      <c r="I35" s="15"/>
      <c r="J35" s="15"/>
      <c r="K35" s="61"/>
      <c r="L35" s="61"/>
      <c r="M35" s="66">
        <f>IF(K35-L35=0,"",K35-L35)</f>
      </c>
    </row>
    <row r="36" spans="1:13" s="2" customFormat="1" ht="14.25">
      <c r="A36" s="14" t="s">
        <v>32</v>
      </c>
      <c r="B36" s="21"/>
      <c r="C36" s="21"/>
      <c r="D36" s="61"/>
      <c r="E36" s="61"/>
      <c r="F36" s="62">
        <f>IF(D36-E36=0,"",D36-E36)</f>
      </c>
      <c r="G36" s="35"/>
      <c r="H36" s="46" t="s">
        <v>37</v>
      </c>
      <c r="I36" s="15"/>
      <c r="J36" s="15"/>
      <c r="K36" s="61"/>
      <c r="L36" s="61"/>
      <c r="M36" s="66">
        <f>IF(K36-L36=0,"",K36-L36)</f>
      </c>
    </row>
    <row r="37" spans="1:13" s="2" customFormat="1" ht="14.25">
      <c r="A37" s="14" t="s">
        <v>37</v>
      </c>
      <c r="B37" s="21"/>
      <c r="C37" s="21"/>
      <c r="D37" s="58"/>
      <c r="E37" s="58"/>
      <c r="F37" s="62">
        <f>IF(D37-E37=0,"",D37-E37)</f>
      </c>
      <c r="G37" s="35"/>
      <c r="H37" s="46" t="s">
        <v>37</v>
      </c>
      <c r="I37" s="15"/>
      <c r="J37" s="15"/>
      <c r="K37" s="61"/>
      <c r="L37" s="61"/>
      <c r="M37" s="66">
        <f>IF(K37-L37=0,"",K37-L37)</f>
      </c>
    </row>
    <row r="38" spans="1:13" s="2" customFormat="1" ht="12.75">
      <c r="A38" s="14"/>
      <c r="B38" s="15"/>
      <c r="C38" s="15"/>
      <c r="D38" s="57">
        <f>SUM(D33:D37)</f>
        <v>0</v>
      </c>
      <c r="E38" s="57">
        <f>SUM(E33:E37)</f>
        <v>0</v>
      </c>
      <c r="F38" s="57">
        <f>SUM(F33:F37)</f>
        <v>0</v>
      </c>
      <c r="G38" s="35"/>
      <c r="H38" s="46" t="s">
        <v>37</v>
      </c>
      <c r="I38" s="15"/>
      <c r="J38" s="15"/>
      <c r="K38" s="58"/>
      <c r="L38" s="58"/>
      <c r="M38" s="66">
        <f>IF(K38-L38=0,"",K38-L38)</f>
      </c>
    </row>
    <row r="39" spans="1:13" s="2" customFormat="1" ht="12.75">
      <c r="A39" s="22" t="s">
        <v>55</v>
      </c>
      <c r="B39" s="15"/>
      <c r="C39" s="15"/>
      <c r="D39" s="40"/>
      <c r="E39" s="40"/>
      <c r="F39" s="41"/>
      <c r="G39" s="35"/>
      <c r="H39" s="46"/>
      <c r="I39" s="15"/>
      <c r="J39" s="15"/>
      <c r="K39" s="57">
        <f>SUM(K34:K38)</f>
        <v>0</v>
      </c>
      <c r="L39" s="57">
        <f>SUM(L34:L38)</f>
        <v>0</v>
      </c>
      <c r="M39" s="64">
        <f>SUM(M34:M38)</f>
        <v>0</v>
      </c>
    </row>
    <row r="40" spans="1:13" s="2" customFormat="1" ht="12.75">
      <c r="A40" s="46" t="s">
        <v>16</v>
      </c>
      <c r="B40" s="15"/>
      <c r="C40" s="15"/>
      <c r="D40" s="61"/>
      <c r="E40" s="61"/>
      <c r="F40" s="66">
        <f aca="true" t="shared" si="2" ref="F40:F56">IF(D40-E40=0,"",D40-E40)</f>
      </c>
      <c r="G40" s="43"/>
      <c r="H40" s="46"/>
      <c r="I40" s="15"/>
      <c r="J40" s="15"/>
      <c r="K40" s="59"/>
      <c r="L40" s="59"/>
      <c r="M40" s="69"/>
    </row>
    <row r="41" spans="1:13" s="2" customFormat="1" ht="13.5" thickBot="1">
      <c r="A41" s="46" t="s">
        <v>17</v>
      </c>
      <c r="B41" s="15"/>
      <c r="C41" s="15"/>
      <c r="D41" s="61"/>
      <c r="E41" s="61"/>
      <c r="F41" s="66">
        <f t="shared" si="2"/>
      </c>
      <c r="G41" s="43"/>
      <c r="H41" s="52" t="s">
        <v>63</v>
      </c>
      <c r="I41" s="15"/>
      <c r="J41" s="15"/>
      <c r="K41" s="67">
        <f>+D12+D23+D32+D38+D57+K24+K31+K39</f>
        <v>0</v>
      </c>
      <c r="L41" s="67">
        <f>+E12+E23+E32+E38+E57+L24+L31+L39</f>
        <v>0</v>
      </c>
      <c r="M41" s="68">
        <f>+F12+F23+F32+F38+F57+M24+M31+M39</f>
        <v>0</v>
      </c>
    </row>
    <row r="42" spans="1:13" s="2" customFormat="1" ht="14.25" thickBot="1" thickTop="1">
      <c r="A42" s="46" t="s">
        <v>18</v>
      </c>
      <c r="B42" s="15"/>
      <c r="C42" s="15"/>
      <c r="D42" s="61"/>
      <c r="E42" s="61"/>
      <c r="F42" s="66">
        <f t="shared" si="2"/>
      </c>
      <c r="G42" s="43"/>
      <c r="H42" s="35"/>
      <c r="I42" s="43"/>
      <c r="J42" s="43"/>
      <c r="K42" s="43"/>
      <c r="L42" s="43"/>
      <c r="M42" s="54"/>
    </row>
    <row r="43" spans="1:13" s="2" customFormat="1" ht="13.5" thickBot="1">
      <c r="A43" s="46" t="s">
        <v>19</v>
      </c>
      <c r="B43" s="15"/>
      <c r="C43" s="15"/>
      <c r="D43" s="61"/>
      <c r="E43" s="61"/>
      <c r="F43" s="66">
        <f t="shared" si="2"/>
      </c>
      <c r="G43" s="43"/>
      <c r="H43" s="26" t="s">
        <v>62</v>
      </c>
      <c r="I43" s="27" t="s">
        <v>7</v>
      </c>
      <c r="J43" s="28" t="s">
        <v>6</v>
      </c>
      <c r="K43" s="27" t="s">
        <v>8</v>
      </c>
      <c r="L43" s="1"/>
      <c r="M43" s="54"/>
    </row>
    <row r="44" spans="1:13" s="2" customFormat="1" ht="12.75">
      <c r="A44" s="46" t="s">
        <v>20</v>
      </c>
      <c r="B44" s="15"/>
      <c r="C44" s="15"/>
      <c r="D44" s="61"/>
      <c r="E44" s="61"/>
      <c r="F44" s="66">
        <f t="shared" si="2"/>
      </c>
      <c r="G44" s="43"/>
      <c r="H44" s="23" t="str">
        <f>+A8</f>
        <v>Wedding preparation</v>
      </c>
      <c r="I44" s="70">
        <f>+D12</f>
        <v>0</v>
      </c>
      <c r="J44" s="70">
        <f>+E12</f>
        <v>0</v>
      </c>
      <c r="K44" s="70">
        <f>+F12</f>
        <v>0</v>
      </c>
      <c r="L44" s="43"/>
      <c r="M44" s="54"/>
    </row>
    <row r="45" spans="1:13" s="2" customFormat="1" ht="12.75">
      <c r="A45" s="46" t="s">
        <v>21</v>
      </c>
      <c r="B45" s="15"/>
      <c r="C45" s="15"/>
      <c r="D45" s="61"/>
      <c r="E45" s="61"/>
      <c r="F45" s="66">
        <f t="shared" si="2"/>
      </c>
      <c r="G45" s="43"/>
      <c r="H45" s="24" t="s">
        <v>54</v>
      </c>
      <c r="I45" s="71">
        <f>+D23+D32+D38</f>
        <v>0</v>
      </c>
      <c r="J45" s="71">
        <f>+E23+E32+E38</f>
        <v>0</v>
      </c>
      <c r="K45" s="71">
        <f>+F23+F32+F38</f>
        <v>0</v>
      </c>
      <c r="L45" s="43"/>
      <c r="M45" s="54"/>
    </row>
    <row r="46" spans="1:13" s="2" customFormat="1" ht="12.75">
      <c r="A46" s="46" t="s">
        <v>38</v>
      </c>
      <c r="B46" s="15"/>
      <c r="C46" s="15"/>
      <c r="D46" s="61"/>
      <c r="E46" s="61"/>
      <c r="F46" s="66">
        <f t="shared" si="2"/>
      </c>
      <c r="G46" s="43"/>
      <c r="H46" s="24" t="str">
        <f>+A39</f>
        <v>Ceremony and Reception</v>
      </c>
      <c r="I46" s="71">
        <f>+D57</f>
        <v>0</v>
      </c>
      <c r="J46" s="71">
        <f>+E57</f>
        <v>0</v>
      </c>
      <c r="K46" s="71">
        <f>+F57</f>
        <v>0</v>
      </c>
      <c r="L46" s="43"/>
      <c r="M46" s="54"/>
    </row>
    <row r="47" spans="1:13" s="2" customFormat="1" ht="12.75">
      <c r="A47" s="46" t="s">
        <v>46</v>
      </c>
      <c r="B47" s="15"/>
      <c r="C47" s="15"/>
      <c r="D47" s="61"/>
      <c r="E47" s="61"/>
      <c r="F47" s="66">
        <f t="shared" si="2"/>
      </c>
      <c r="G47" s="43"/>
      <c r="H47" s="24" t="s">
        <v>56</v>
      </c>
      <c r="I47" s="71">
        <f>+K24</f>
        <v>0</v>
      </c>
      <c r="J47" s="71">
        <f>+L24</f>
        <v>0</v>
      </c>
      <c r="K47" s="71">
        <f>+M24</f>
        <v>0</v>
      </c>
      <c r="L47" s="43"/>
      <c r="M47" s="54"/>
    </row>
    <row r="48" spans="1:13" s="2" customFormat="1" ht="12.75">
      <c r="A48" s="46" t="s">
        <v>42</v>
      </c>
      <c r="B48" s="15"/>
      <c r="C48" s="15"/>
      <c r="D48" s="61"/>
      <c r="E48" s="61"/>
      <c r="F48" s="66">
        <f t="shared" si="2"/>
      </c>
      <c r="G48" s="43"/>
      <c r="H48" s="24" t="s">
        <v>57</v>
      </c>
      <c r="I48" s="71">
        <f>K31</f>
        <v>0</v>
      </c>
      <c r="J48" s="71">
        <f>L31</f>
        <v>0</v>
      </c>
      <c r="K48" s="71">
        <f>M31</f>
        <v>0</v>
      </c>
      <c r="L48" s="43"/>
      <c r="M48" s="54"/>
    </row>
    <row r="49" spans="1:13" s="2" customFormat="1" ht="12.75">
      <c r="A49" s="46" t="s">
        <v>39</v>
      </c>
      <c r="B49" s="15"/>
      <c r="C49" s="15"/>
      <c r="D49" s="61"/>
      <c r="E49" s="61"/>
      <c r="F49" s="66">
        <f t="shared" si="2"/>
      </c>
      <c r="G49" s="43"/>
      <c r="H49" s="24" t="s">
        <v>64</v>
      </c>
      <c r="I49" s="71">
        <f>K39</f>
        <v>0</v>
      </c>
      <c r="J49" s="72">
        <f>L39</f>
        <v>0</v>
      </c>
      <c r="K49" s="71">
        <f>M39</f>
        <v>0</v>
      </c>
      <c r="L49" s="43"/>
      <c r="M49" s="54"/>
    </row>
    <row r="50" spans="1:13" s="2" customFormat="1" ht="13.5" thickBot="1">
      <c r="A50" s="46" t="s">
        <v>40</v>
      </c>
      <c r="B50" s="15"/>
      <c r="C50" s="15"/>
      <c r="D50" s="61"/>
      <c r="E50" s="61"/>
      <c r="F50" s="66">
        <f t="shared" si="2"/>
      </c>
      <c r="G50" s="43"/>
      <c r="H50" s="25" t="s">
        <v>71</v>
      </c>
      <c r="I50" s="73">
        <f>SUM(I44:I49)</f>
        <v>0</v>
      </c>
      <c r="J50" s="74">
        <f>SUM(J44:J49)</f>
        <v>0</v>
      </c>
      <c r="K50" s="73">
        <f>SUM(K44:K49)</f>
        <v>0</v>
      </c>
      <c r="L50" s="43"/>
      <c r="M50" s="54"/>
    </row>
    <row r="51" spans="1:13" s="2" customFormat="1" ht="14.25" thickBot="1" thickTop="1">
      <c r="A51" s="46" t="s">
        <v>3</v>
      </c>
      <c r="B51" s="15"/>
      <c r="C51" s="15"/>
      <c r="D51" s="61"/>
      <c r="E51" s="61"/>
      <c r="F51" s="66">
        <f t="shared" si="2"/>
      </c>
      <c r="G51" s="43"/>
      <c r="H51" s="55"/>
      <c r="I51" s="43"/>
      <c r="J51" s="43"/>
      <c r="K51" s="43"/>
      <c r="L51" s="43"/>
      <c r="M51" s="54"/>
    </row>
    <row r="52" spans="1:13" s="2" customFormat="1" ht="13.5" thickBot="1">
      <c r="A52" s="46" t="s">
        <v>26</v>
      </c>
      <c r="B52" s="15"/>
      <c r="C52" s="15"/>
      <c r="D52" s="61"/>
      <c r="E52" s="61"/>
      <c r="F52" s="66">
        <f t="shared" si="2"/>
      </c>
      <c r="G52" s="43"/>
      <c r="H52" s="77" t="s">
        <v>68</v>
      </c>
      <c r="I52" s="78"/>
      <c r="J52" s="3"/>
      <c r="K52" s="77" t="s">
        <v>67</v>
      </c>
      <c r="L52" s="78"/>
      <c r="M52" s="54"/>
    </row>
    <row r="53" spans="1:13" s="2" customFormat="1" ht="12.75">
      <c r="A53" s="46" t="s">
        <v>27</v>
      </c>
      <c r="B53" s="15"/>
      <c r="C53" s="15"/>
      <c r="D53" s="61"/>
      <c r="E53" s="61"/>
      <c r="F53" s="66">
        <f t="shared" si="2"/>
      </c>
      <c r="G53" s="43"/>
      <c r="H53" s="9" t="s">
        <v>33</v>
      </c>
      <c r="I53" s="70"/>
      <c r="J53" s="43"/>
      <c r="K53" s="5" t="s">
        <v>34</v>
      </c>
      <c r="L53" s="70">
        <f>+I53</f>
        <v>0</v>
      </c>
      <c r="M53" s="54"/>
    </row>
    <row r="54" spans="1:13" s="2" customFormat="1" ht="12.75">
      <c r="A54" s="46" t="s">
        <v>28</v>
      </c>
      <c r="B54" s="15"/>
      <c r="C54" s="15"/>
      <c r="D54" s="61"/>
      <c r="E54" s="61"/>
      <c r="F54" s="66">
        <f t="shared" si="2"/>
      </c>
      <c r="G54" s="43"/>
      <c r="H54" s="10" t="s">
        <v>36</v>
      </c>
      <c r="I54" s="71"/>
      <c r="J54" s="43"/>
      <c r="K54" s="6" t="s">
        <v>35</v>
      </c>
      <c r="L54" s="4">
        <v>0.09</v>
      </c>
      <c r="M54" s="54"/>
    </row>
    <row r="55" spans="1:13" s="2" customFormat="1" ht="12.75">
      <c r="A55" s="46" t="s">
        <v>37</v>
      </c>
      <c r="B55" s="15"/>
      <c r="C55" s="15"/>
      <c r="D55" s="58"/>
      <c r="E55" s="58"/>
      <c r="F55" s="66">
        <f t="shared" si="2"/>
      </c>
      <c r="G55" s="43"/>
      <c r="H55" s="10" t="s">
        <v>37</v>
      </c>
      <c r="I55" s="71"/>
      <c r="J55" s="3"/>
      <c r="K55" s="6" t="s">
        <v>61</v>
      </c>
      <c r="L55" s="44">
        <v>3</v>
      </c>
      <c r="M55" s="54"/>
    </row>
    <row r="56" spans="1:13" s="2" customFormat="1" ht="13.5" thickBot="1">
      <c r="A56" s="46" t="s">
        <v>37</v>
      </c>
      <c r="B56" s="15"/>
      <c r="C56" s="15"/>
      <c r="D56" s="58"/>
      <c r="E56" s="58"/>
      <c r="F56" s="66">
        <f t="shared" si="2"/>
      </c>
      <c r="G56" s="43"/>
      <c r="H56" s="11"/>
      <c r="I56" s="73">
        <f>SUM(I53:I55)</f>
        <v>0</v>
      </c>
      <c r="J56" s="3"/>
      <c r="K56" s="7" t="s">
        <v>69</v>
      </c>
      <c r="L56" s="75">
        <f>-PMT(L54,L55,L53)</f>
        <v>0</v>
      </c>
      <c r="M56" s="54"/>
    </row>
    <row r="57" spans="1:13" s="2" customFormat="1" ht="12.75">
      <c r="A57" s="46"/>
      <c r="B57" s="15"/>
      <c r="C57" s="15"/>
      <c r="D57" s="57">
        <f>SUM(D40:D56)</f>
        <v>0</v>
      </c>
      <c r="E57" s="57">
        <f>SUM(E40:E56)</f>
        <v>0</v>
      </c>
      <c r="F57" s="64">
        <f>SUM(F40:F56)</f>
        <v>0</v>
      </c>
      <c r="G57" s="43"/>
      <c r="H57" s="35"/>
      <c r="I57" s="43"/>
      <c r="J57" s="3"/>
      <c r="K57" s="7" t="s">
        <v>70</v>
      </c>
      <c r="L57" s="75">
        <f>+L56/12</f>
        <v>0</v>
      </c>
      <c r="M57" s="54"/>
    </row>
    <row r="58" spans="1:13" s="2" customFormat="1" ht="13.5" thickBot="1">
      <c r="A58" s="47"/>
      <c r="B58" s="40"/>
      <c r="C58" s="40"/>
      <c r="D58" s="40"/>
      <c r="E58" s="40"/>
      <c r="F58" s="48"/>
      <c r="G58" s="45"/>
      <c r="H58" s="47"/>
      <c r="I58" s="40"/>
      <c r="J58" s="41"/>
      <c r="K58" s="8" t="s">
        <v>72</v>
      </c>
      <c r="L58" s="76">
        <f>+L56*L55</f>
        <v>0</v>
      </c>
      <c r="M58" s="56"/>
    </row>
    <row r="59" spans="1:13" s="2" customFormat="1" ht="13.5" thickBot="1">
      <c r="A59" s="49"/>
      <c r="B59" s="36"/>
      <c r="C59" s="36"/>
      <c r="D59" s="36"/>
      <c r="E59" s="36"/>
      <c r="F59" s="37"/>
      <c r="G59" s="50"/>
      <c r="H59" s="49"/>
      <c r="I59" s="36"/>
      <c r="J59" s="36"/>
      <c r="K59" s="42"/>
      <c r="L59" s="42"/>
      <c r="M59" s="37"/>
    </row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pans="7:12" s="2" customFormat="1" ht="12.75">
      <c r="G69"/>
      <c r="I69"/>
      <c r="J69"/>
      <c r="K69"/>
      <c r="L69"/>
    </row>
    <row r="70" spans="7:12" s="2" customFormat="1" ht="12.75">
      <c r="G70"/>
      <c r="I70"/>
      <c r="J70"/>
      <c r="K70"/>
      <c r="L70"/>
    </row>
    <row r="71" spans="7:12" s="2" customFormat="1" ht="12.75">
      <c r="G71"/>
      <c r="I71"/>
      <c r="J71"/>
      <c r="K71"/>
      <c r="L71"/>
    </row>
    <row r="72" spans="7:12" s="2" customFormat="1" ht="12.75">
      <c r="G72"/>
      <c r="I72"/>
      <c r="J72"/>
      <c r="K72"/>
      <c r="L72"/>
    </row>
    <row r="73" spans="7:12" s="2" customFormat="1" ht="12.75">
      <c r="G73"/>
      <c r="I73"/>
      <c r="J73"/>
      <c r="K73"/>
      <c r="L73"/>
    </row>
    <row r="74" spans="7:12" s="2" customFormat="1" ht="12.75">
      <c r="G74"/>
      <c r="I74"/>
      <c r="J74"/>
      <c r="K74"/>
      <c r="L74"/>
    </row>
    <row r="75" spans="7:12" s="2" customFormat="1" ht="12.75">
      <c r="G75"/>
      <c r="I75"/>
      <c r="J75"/>
      <c r="K75"/>
      <c r="L75"/>
    </row>
    <row r="76" spans="7:12" s="2" customFormat="1" ht="12.75">
      <c r="G76"/>
      <c r="I76"/>
      <c r="J76"/>
      <c r="K76"/>
      <c r="L76"/>
    </row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>
      <c r="G93"/>
    </row>
    <row r="94" s="2" customFormat="1" ht="12.75">
      <c r="G94"/>
    </row>
    <row r="95" s="2" customFormat="1" ht="12.75">
      <c r="G95"/>
    </row>
    <row r="96" s="2" customFormat="1" ht="12.75">
      <c r="G96"/>
    </row>
    <row r="97" spans="1:7" s="2" customFormat="1" ht="12.75">
      <c r="A97" s="3"/>
      <c r="B97" s="3"/>
      <c r="C97" s="3"/>
      <c r="G97"/>
    </row>
    <row r="98" s="2" customFormat="1" ht="12.75">
      <c r="G98"/>
    </row>
    <row r="99" s="2" customFormat="1" ht="12.75">
      <c r="G99"/>
    </row>
    <row r="100" s="2" customFormat="1" ht="12.75">
      <c r="G100"/>
    </row>
    <row r="101" s="2" customFormat="1" ht="12.75"/>
    <row r="102" s="2" customFormat="1" ht="12.75"/>
    <row r="103" ht="12.75">
      <c r="G103" s="2"/>
    </row>
  </sheetData>
  <sheetProtection/>
  <mergeCells count="11">
    <mergeCell ref="G5:I5"/>
    <mergeCell ref="J5:L5"/>
    <mergeCell ref="H52:I52"/>
    <mergeCell ref="K52:L52"/>
    <mergeCell ref="A1:C4"/>
    <mergeCell ref="D1:F4"/>
    <mergeCell ref="G1:I4"/>
    <mergeCell ref="J1:L4"/>
    <mergeCell ref="M1:M4"/>
    <mergeCell ref="A5:C5"/>
    <mergeCell ref="D5:F5"/>
  </mergeCells>
  <printOptions/>
  <pageMargins left="0.75" right="0.65" top="1" bottom="0.82" header="0.5" footer="0.5"/>
  <pageSetup fitToHeight="1" fitToWidth="1" horizontalDpi="600" verticalDpi="600" orientation="landscape" scale="64" r:id="rId2"/>
  <ignoredErrors>
    <ignoredError sqref="F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2012-03-02T16:19:59Z</dcterms:created>
  <dcterms:modified xsi:type="dcterms:W3CDTF">2012-03-13T19:50:46Z</dcterms:modified>
  <cp:category/>
  <cp:version/>
  <cp:contentType/>
  <cp:contentStatus/>
</cp:coreProperties>
</file>